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8800" windowHeight="12045"/>
  </bookViews>
  <sheets>
    <sheet name="CPU's ELÉTRICA" sheetId="1" r:id="rId1"/>
  </sheets>
  <definedNames>
    <definedName name="_xlnm.Print_Area" localSheetId="0">'CPU''s ELÉTRICA'!$B$2:$J$74</definedName>
    <definedName name="_xlnm.Print_Titles" localSheetId="0">'CPU''s ELÉTRICA'!$2:$6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2" i="1" l="1"/>
  <c r="J71" i="1"/>
  <c r="J70" i="1"/>
  <c r="J69" i="1"/>
  <c r="J68" i="1"/>
  <c r="J67" i="1"/>
  <c r="J66" i="1"/>
  <c r="J65" i="1"/>
  <c r="J64" i="1"/>
  <c r="J63" i="1"/>
  <c r="J60" i="1"/>
  <c r="J59" i="1"/>
  <c r="J58" i="1"/>
  <c r="J57" i="1"/>
  <c r="J56" i="1"/>
  <c r="J61" i="1" s="1"/>
  <c r="J53" i="1"/>
  <c r="J52" i="1"/>
  <c r="J51" i="1"/>
  <c r="J50" i="1"/>
  <c r="J54" i="1" s="1"/>
  <c r="J47" i="1"/>
  <c r="J46" i="1"/>
  <c r="J45" i="1"/>
  <c r="J44" i="1"/>
  <c r="J43" i="1"/>
  <c r="J42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3" i="1"/>
  <c r="J12" i="1"/>
  <c r="J11" i="1"/>
  <c r="J10" i="1"/>
  <c r="J9" i="1"/>
  <c r="J40" i="1" l="1"/>
  <c r="J73" i="1"/>
  <c r="J14" i="1"/>
  <c r="J48" i="1"/>
  <c r="J74" i="1"/>
</calcChain>
</file>

<file path=xl/sharedStrings.xml><?xml version="1.0" encoding="utf-8"?>
<sst xmlns="http://schemas.openxmlformats.org/spreadsheetml/2006/main" count="336" uniqueCount="179">
  <si>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</si>
  <si>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sz val="7"/>
        <rFont val="Century Gothic"/>
        <family val="2"/>
      </rPr>
      <t>Obra</t>
    </r>
  </si>
  <si>
    <r>
      <rPr>
        <b/>
        <sz val="8"/>
        <rFont val="Century Gothic"/>
        <family val="2"/>
      </rPr>
      <t>OBRA: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</si>
  <si>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</si>
  <si>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</si>
  <si>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</si>
  <si>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ITEM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</si>
  <si>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</si>
  <si>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</si>
  <si>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</si>
  <si>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</si>
  <si>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</si>
  <si>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</si>
  <si>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</si>
  <si>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</si>
  <si>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</si>
  <si>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</si>
  <si>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</si>
  <si>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08.01.01.01.01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</si>
  <si>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</si>
  <si>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</si>
  <si>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</si>
  <si>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</si>
  <si>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</si>
  <si>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</si>
  <si>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</si>
  <si>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</si>
  <si>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</si>
  <si>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</si>
  <si>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</si>
  <si>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08.01.01.01.04</t>
    </r>
  </si>
  <si>
    <r>
      <rPr>
        <sz val="7"/>
        <rFont val="Century Gothic"/>
        <family val="2"/>
      </rPr>
      <t>SINAPI</t>
    </r>
  </si>
  <si>
    <r>
      <rPr>
        <sz val="7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</si>
  <si>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</si>
  <si>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</si>
  <si>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</si>
  <si>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UN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</si>
  <si>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</si>
  <si>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</si>
  <si>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</si>
  <si>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sz val="8"/>
        <rFont val="Century Gothic"/>
        <family val="2"/>
      </rPr>
      <t>08.01.01.02.01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</si>
  <si>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</si>
  <si>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</si>
  <si>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</si>
  <si>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</si>
  <si>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</si>
  <si>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</si>
  <si>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</si>
  <si>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</si>
  <si>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</si>
  <si>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</si>
  <si>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</si>
  <si>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</si>
  <si>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</si>
  <si>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</si>
  <si>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</si>
  <si>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</si>
  <si>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</si>
  <si>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</si>
  <si>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</si>
  <si>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</si>
  <si>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</si>
  <si>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</si>
  <si>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</si>
  <si>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</si>
  <si>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</si>
  <si>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</si>
  <si>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</si>
  <si>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</si>
  <si>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</si>
  <si>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</si>
  <si>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</si>
  <si>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</si>
  <si>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</si>
  <si>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</si>
  <si>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</si>
  <si>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</si>
  <si>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</si>
  <si>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</si>
  <si>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</si>
  <si>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</si>
  <si>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</si>
  <si>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</si>
  <si>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</si>
  <si>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</si>
  <si>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</si>
  <si>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</si>
  <si>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</si>
  <si>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</si>
  <si>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</si>
  <si>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</si>
  <si>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</si>
  <si>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</si>
  <si>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</si>
  <si>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</si>
  <si>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</si>
  <si>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</si>
  <si>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</si>
  <si>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</si>
  <si>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</si>
  <si>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</si>
  <si>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</si>
  <si>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</si>
  <si>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</si>
  <si>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</si>
  <si>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</si>
  <si>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</si>
  <si>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</si>
  <si>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</si>
  <si>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</si>
  <si>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</si>
  <si>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08.01.01.03.01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</si>
  <si>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</si>
  <si>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</si>
  <si>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</si>
  <si>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</si>
  <si>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</si>
  <si>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</si>
  <si>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</si>
  <si>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</si>
  <si>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</si>
  <si>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</si>
  <si>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</si>
  <si>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</si>
  <si>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</si>
  <si>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</si>
  <si>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08.01.01.04.01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</si>
  <si>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</si>
  <si>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</si>
  <si>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</si>
  <si>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</si>
  <si>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</si>
  <si>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</si>
  <si>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</si>
  <si>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</si>
  <si>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</si>
  <si>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</si>
  <si>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CABOS</t>
    </r>
  </si>
  <si>
    <r>
      <rPr>
        <sz val="8"/>
        <rFont val="Century Gothic"/>
        <family val="2"/>
      </rPr>
      <t>08.01.01.05.01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</si>
  <si>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</si>
  <si>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</si>
  <si>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</si>
  <si>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</si>
  <si>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</si>
  <si>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</si>
  <si>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</si>
  <si>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</si>
  <si>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</si>
  <si>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</si>
  <si>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</si>
  <si>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</si>
  <si>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sz val="8"/>
        <rFont val="Century Gothic"/>
        <family val="2"/>
      </rPr>
      <t>08.01.01.06.01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</si>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</sst>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mm\.dd\.yy;@"/>
  </numFmts>
  <fonts count="11" x14ac:knownFonts="1">
    <font>
      <sz val="10"/>
      <color rgb="FF000000"/>
      <name val="Times New Roman"/>
      <charset val="204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7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8"/>
      <name val="Times New Roman"/>
      <family val="1"/>
    </font>
    <font>
      <sz val="8"/>
      <name val="Times New Roman"/>
      <charset val="204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5FFFF"/>
      </patternFill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/>
    </xf>
    <xf numFmtId="0" fontId="4" fillId="3" borderId="10" xfId="0" applyFont="1" applyFill="1" applyBorder="1" applyAlignment="1">
      <alignment horizontal="left" vertical="center"/>
    </xf>
    <xf numFmtId="164" fontId="1" fillId="3" borderId="11" xfId="0" applyNumberFormat="1" applyFont="1" applyFill="1" applyBorder="1" applyAlignment="1">
      <alignment vertical="center" shrinkToFit="1"/>
    </xf>
    <xf numFmtId="164" fontId="1" fillId="3" borderId="12" xfId="0" applyNumberFormat="1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left" vertical="center"/>
    </xf>
    <xf numFmtId="0" fontId="0" fillId="0" borderId="11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4" xfId="0" applyFill="1" applyBorder="1" applyAlignment="1">
      <alignment vertical="center" wrapText="1"/>
    </xf>
    <xf numFmtId="0" fontId="0" fillId="0" borderId="12" xfId="0" applyFill="1" applyBorder="1" applyAlignment="1">
      <alignment vertical="center"/>
    </xf>
    <xf numFmtId="0" fontId="5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left" vertical="center" shrinkToFit="1"/>
    </xf>
    <xf numFmtId="0" fontId="0" fillId="0" borderId="10" xfId="0" applyFill="1" applyBorder="1" applyAlignment="1">
      <alignment horizontal="left" vertical="center"/>
    </xf>
    <xf numFmtId="0" fontId="0" fillId="5" borderId="10" xfId="0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1" fontId="10" fillId="0" borderId="10" xfId="0" applyNumberFormat="1" applyFont="1" applyFill="1" applyBorder="1" applyAlignment="1">
      <alignment horizontal="center" vertical="center" shrinkToFit="1"/>
    </xf>
    <xf numFmtId="2" fontId="10" fillId="0" borderId="10" xfId="0" applyNumberFormat="1" applyFont="1" applyFill="1" applyBorder="1" applyAlignment="1">
      <alignment horizontal="right" vertical="center" shrinkToFit="1"/>
    </xf>
    <xf numFmtId="0" fontId="4" fillId="0" borderId="10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vertical="center"/>
    </xf>
    <xf numFmtId="0" fontId="0" fillId="5" borderId="10" xfId="0" applyFill="1" applyBorder="1" applyAlignment="1">
      <alignment horizontal="right" vertical="center" wrapText="1"/>
    </xf>
    <xf numFmtId="4" fontId="9" fillId="5" borderId="10" xfId="0" applyNumberFormat="1" applyFont="1" applyFill="1" applyBorder="1" applyAlignment="1">
      <alignment horizontal="right" vertical="center" shrinkToFit="1"/>
    </xf>
    <xf numFmtId="165" fontId="10" fillId="0" borderId="10" xfId="0" applyNumberFormat="1" applyFont="1" applyFill="1" applyBorder="1" applyAlignment="1">
      <alignment horizontal="center" vertical="center" shrinkToFit="1"/>
    </xf>
    <xf numFmtId="0" fontId="5" fillId="5" borderId="10" xfId="0" applyFont="1" applyFill="1" applyBorder="1" applyAlignment="1">
      <alignment horizontal="left" vertical="center" wrapText="1"/>
    </xf>
    <xf numFmtId="3" fontId="10" fillId="0" borderId="10" xfId="0" applyNumberFormat="1" applyFont="1" applyFill="1" applyBorder="1" applyAlignment="1">
      <alignment horizontal="center" vertical="center" shrinkToFit="1"/>
    </xf>
    <xf numFmtId="0" fontId="0" fillId="6" borderId="15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6" borderId="16" xfId="0" applyFill="1" applyBorder="1" applyAlignment="1">
      <alignment horizontal="right" vertical="center" wrapText="1"/>
    </xf>
    <xf numFmtId="0" fontId="0" fillId="6" borderId="16" xfId="0" applyFill="1" applyBorder="1" applyAlignment="1">
      <alignment horizontal="left" vertical="center"/>
    </xf>
    <xf numFmtId="4" fontId="9" fillId="6" borderId="16" xfId="0" applyNumberFormat="1" applyFont="1" applyFill="1" applyBorder="1" applyAlignment="1">
      <alignment horizontal="right" vertical="center" shrinkToFit="1"/>
    </xf>
    <xf numFmtId="4" fontId="0" fillId="0" borderId="0" xfId="0" applyNumberForma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1</xdr:row>
      <xdr:rowOff>67236</xdr:rowOff>
    </xdr:from>
    <xdr:ext cx="1645920" cy="691896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3" y="724461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3361765</xdr:colOff>
      <xdr:row>1</xdr:row>
      <xdr:rowOff>67236</xdr:rowOff>
    </xdr:from>
    <xdr:to>
      <xdr:col>6</xdr:col>
      <xdr:colOff>336176</xdr:colOff>
      <xdr:row>2</xdr:row>
      <xdr:rowOff>450713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140" y="724461"/>
          <a:ext cx="1146361" cy="735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6"/>
  <sheetViews>
    <sheetView showGridLines="0" tabSelected="1" zoomScale="85" zoomScaleNormal="85" workbookViewId="0">
      <pane ySplit="6" topLeftCell="A7" activePane="bottomLeft" state="frozen"/>
      <selection pane="bottomLeft" activeCell="I88" sqref="I88"/>
    </sheetView>
  </sheetViews>
  <sheetFormatPr defaultRowHeight="12.75" x14ac:dyDescent="0.2"/>
  <cols>
    <col min="1" max="1" width="2" style="1" customWidth="1"/>
    <col min="2" max="2" width="13.5" style="1" customWidth="1"/>
    <col min="3" max="3" width="17.1640625" style="1" customWidth="1"/>
    <col min="4" max="4" width="19.83203125" style="1" customWidth="1"/>
    <col min="5" max="5" width="20.1640625" style="1" hidden="1" customWidth="1"/>
    <col min="6" max="6" width="73" style="3" customWidth="1"/>
    <col min="7" max="7" width="7.83203125" style="1" customWidth="1"/>
    <col min="8" max="8" width="11.83203125" style="1" customWidth="1"/>
    <col min="9" max="9" width="10.83203125" style="1" customWidth="1"/>
    <col min="10" max="10" width="14" style="1" customWidth="1"/>
    <col min="11" max="16384" width="9.33203125" style="1"/>
  </cols>
  <sheetData>
    <row r="1" spans="2:10" x14ac:dyDescent="0.2">
      <c r="E1" s="2"/>
    </row>
    <row r="2" spans="2:10" ht="27.75" customHeight="1" x14ac:dyDescent="0.2">
      <c r="B2" s="4"/>
      <c r="C2" s="5"/>
      <c r="D2" s="5"/>
      <c r="E2" s="5"/>
      <c r="F2" s="6"/>
      <c r="G2" s="7"/>
      <c r="H2" s="47" t="s">
        <v>0</v>
      </c>
      <c r="I2" s="48"/>
      <c r="J2" s="49"/>
    </row>
    <row r="3" spans="2:10" ht="38.25" customHeight="1" x14ac:dyDescent="0.2">
      <c r="B3" s="8"/>
      <c r="C3" s="9"/>
      <c r="D3" s="9"/>
      <c r="E3" s="9"/>
      <c r="F3" s="10"/>
      <c r="G3" s="11"/>
      <c r="H3" s="12" t="s">
        <v>1</v>
      </c>
      <c r="I3" s="13">
        <v>1.25</v>
      </c>
      <c r="J3" s="14"/>
    </row>
    <row r="4" spans="2:10" ht="13.5" x14ac:dyDescent="0.2">
      <c r="B4" s="15" t="s">
        <v>2</v>
      </c>
      <c r="C4" s="16" t="s">
        <v>3</v>
      </c>
      <c r="D4" s="17"/>
      <c r="E4" s="17"/>
      <c r="F4" s="18"/>
      <c r="G4" s="17"/>
      <c r="H4" s="19"/>
      <c r="I4" s="16"/>
      <c r="J4" s="19"/>
    </row>
    <row r="5" spans="2:10" ht="13.5" x14ac:dyDescent="0.2">
      <c r="B5" s="15" t="s">
        <v>4</v>
      </c>
      <c r="C5" s="16" t="s">
        <v>5</v>
      </c>
      <c r="D5" s="17"/>
      <c r="E5" s="17"/>
      <c r="F5" s="18"/>
      <c r="G5" s="17"/>
      <c r="H5" s="17"/>
      <c r="I5" s="17"/>
      <c r="J5" s="19"/>
    </row>
    <row r="6" spans="2:10" s="25" customFormat="1" ht="51" customHeight="1" x14ac:dyDescent="0.2">
      <c r="B6" s="20" t="s">
        <v>6</v>
      </c>
      <c r="C6" s="21" t="s">
        <v>7</v>
      </c>
      <c r="D6" s="21" t="s">
        <v>8</v>
      </c>
      <c r="E6" s="21" t="s">
        <v>9</v>
      </c>
      <c r="F6" s="22" t="s">
        <v>10</v>
      </c>
      <c r="G6" s="23" t="s">
        <v>11</v>
      </c>
      <c r="H6" s="23" t="s">
        <v>12</v>
      </c>
      <c r="I6" s="24" t="s">
        <v>13</v>
      </c>
      <c r="J6" s="21" t="s">
        <v>14</v>
      </c>
    </row>
    <row r="7" spans="2:10" x14ac:dyDescent="0.2">
      <c r="B7" s="26">
        <v>37104</v>
      </c>
      <c r="C7" s="27"/>
      <c r="D7" s="27"/>
      <c r="E7" s="27"/>
      <c r="F7" s="28" t="s">
        <v>15</v>
      </c>
      <c r="G7" s="27"/>
      <c r="H7" s="27"/>
      <c r="I7" s="27"/>
      <c r="J7" s="27"/>
    </row>
    <row r="8" spans="2:10" x14ac:dyDescent="0.2">
      <c r="B8" s="15" t="s">
        <v>16</v>
      </c>
      <c r="C8" s="27"/>
      <c r="D8" s="27"/>
      <c r="E8" s="27"/>
      <c r="F8" s="28" t="s">
        <v>17</v>
      </c>
      <c r="G8" s="27"/>
      <c r="H8" s="27"/>
      <c r="I8" s="27"/>
      <c r="J8" s="27"/>
    </row>
    <row r="9" spans="2:10" ht="27" x14ac:dyDescent="0.2">
      <c r="B9" s="29" t="s">
        <v>18</v>
      </c>
      <c r="C9" s="30" t="s">
        <v>19</v>
      </c>
      <c r="D9" s="30" t="s">
        <v>20</v>
      </c>
      <c r="E9" s="30" t="s">
        <v>21</v>
      </c>
      <c r="F9" s="31" t="s">
        <v>22</v>
      </c>
      <c r="G9" s="30" t="s">
        <v>23</v>
      </c>
      <c r="H9" s="32">
        <v>57</v>
      </c>
      <c r="I9" s="33">
        <v>7.3259999999999987</v>
      </c>
      <c r="J9" s="33">
        <f>H9*I9</f>
        <v>417.58199999999994</v>
      </c>
    </row>
    <row r="10" spans="2:10" ht="27" x14ac:dyDescent="0.2">
      <c r="B10" s="29" t="s">
        <v>24</v>
      </c>
      <c r="C10" s="30" t="s">
        <v>19</v>
      </c>
      <c r="D10" s="30" t="s">
        <v>25</v>
      </c>
      <c r="E10" s="30" t="s">
        <v>21</v>
      </c>
      <c r="F10" s="31" t="s">
        <v>26</v>
      </c>
      <c r="G10" s="30" t="s">
        <v>23</v>
      </c>
      <c r="H10" s="32">
        <v>53</v>
      </c>
      <c r="I10" s="33">
        <v>14.471999999999996</v>
      </c>
      <c r="J10" s="33">
        <f t="shared" ref="J10:J13" si="0">H10*I10</f>
        <v>767.01599999999974</v>
      </c>
    </row>
    <row r="11" spans="2:10" ht="27" x14ac:dyDescent="0.2">
      <c r="B11" s="29" t="s">
        <v>27</v>
      </c>
      <c r="C11" s="30" t="s">
        <v>19</v>
      </c>
      <c r="D11" s="30" t="s">
        <v>28</v>
      </c>
      <c r="E11" s="30" t="s">
        <v>21</v>
      </c>
      <c r="F11" s="31" t="s">
        <v>29</v>
      </c>
      <c r="G11" s="30" t="s">
        <v>23</v>
      </c>
      <c r="H11" s="32">
        <v>1</v>
      </c>
      <c r="I11" s="33">
        <v>23.859000000000002</v>
      </c>
      <c r="J11" s="33">
        <f t="shared" si="0"/>
        <v>23.859000000000002</v>
      </c>
    </row>
    <row r="12" spans="2:10" ht="27" x14ac:dyDescent="0.2">
      <c r="B12" s="29" t="s">
        <v>30</v>
      </c>
      <c r="C12" s="34" t="s">
        <v>31</v>
      </c>
      <c r="D12" s="32">
        <v>12058</v>
      </c>
      <c r="E12" s="34" t="s">
        <v>32</v>
      </c>
      <c r="F12" s="31" t="s">
        <v>33</v>
      </c>
      <c r="G12" s="30" t="s">
        <v>23</v>
      </c>
      <c r="H12" s="32">
        <v>56</v>
      </c>
      <c r="I12" s="33">
        <v>9.2159999999999993</v>
      </c>
      <c r="J12" s="33">
        <f t="shared" si="0"/>
        <v>516.096</v>
      </c>
    </row>
    <row r="13" spans="2:10" ht="27" x14ac:dyDescent="0.2">
      <c r="B13" s="29" t="s">
        <v>34</v>
      </c>
      <c r="C13" s="34" t="s">
        <v>31</v>
      </c>
      <c r="D13" s="32">
        <v>2488</v>
      </c>
      <c r="E13" s="34" t="s">
        <v>32</v>
      </c>
      <c r="F13" s="31" t="s">
        <v>35</v>
      </c>
      <c r="G13" s="30" t="s">
        <v>36</v>
      </c>
      <c r="H13" s="32">
        <v>44</v>
      </c>
      <c r="I13" s="33">
        <v>1.26</v>
      </c>
      <c r="J13" s="33">
        <f t="shared" si="0"/>
        <v>55.44</v>
      </c>
    </row>
    <row r="14" spans="2:10" x14ac:dyDescent="0.2">
      <c r="B14" s="35"/>
      <c r="C14" s="27"/>
      <c r="D14" s="27"/>
      <c r="E14" s="27"/>
      <c r="F14" s="36" t="s">
        <v>37</v>
      </c>
      <c r="G14" s="27"/>
      <c r="H14" s="27"/>
      <c r="I14" s="27"/>
      <c r="J14" s="37">
        <f>SUBTOTAL(9,J9:J13)</f>
        <v>1779.9929999999997</v>
      </c>
    </row>
    <row r="15" spans="2:10" x14ac:dyDescent="0.2">
      <c r="B15" s="15" t="s">
        <v>38</v>
      </c>
      <c r="C15" s="27"/>
      <c r="D15" s="27"/>
      <c r="E15" s="27"/>
      <c r="F15" s="28" t="s">
        <v>39</v>
      </c>
      <c r="G15" s="27"/>
      <c r="H15" s="27"/>
      <c r="I15" s="27"/>
      <c r="J15" s="27"/>
    </row>
    <row r="16" spans="2:10" ht="13.5" x14ac:dyDescent="0.2">
      <c r="B16" s="29" t="s">
        <v>40</v>
      </c>
      <c r="C16" s="30" t="s">
        <v>19</v>
      </c>
      <c r="D16" s="30" t="s">
        <v>41</v>
      </c>
      <c r="E16" s="30" t="s">
        <v>21</v>
      </c>
      <c r="F16" s="31" t="s">
        <v>42</v>
      </c>
      <c r="G16" s="30" t="s">
        <v>36</v>
      </c>
      <c r="H16" s="32">
        <v>32</v>
      </c>
      <c r="I16" s="33">
        <v>7.0739999999999998</v>
      </c>
      <c r="J16" s="33">
        <f t="shared" ref="J16:J39" si="1">H16*I16</f>
        <v>226.36799999999999</v>
      </c>
    </row>
    <row r="17" spans="2:10" ht="13.5" x14ac:dyDescent="0.2">
      <c r="B17" s="29" t="s">
        <v>43</v>
      </c>
      <c r="C17" s="30" t="s">
        <v>19</v>
      </c>
      <c r="D17" s="30" t="s">
        <v>44</v>
      </c>
      <c r="E17" s="30" t="s">
        <v>21</v>
      </c>
      <c r="F17" s="31" t="s">
        <v>45</v>
      </c>
      <c r="G17" s="30" t="s">
        <v>36</v>
      </c>
      <c r="H17" s="32">
        <v>19</v>
      </c>
      <c r="I17" s="33">
        <v>7.8839999999999986</v>
      </c>
      <c r="J17" s="33">
        <f t="shared" si="1"/>
        <v>149.79599999999996</v>
      </c>
    </row>
    <row r="18" spans="2:10" ht="13.5" x14ac:dyDescent="0.2">
      <c r="B18" s="29" t="s">
        <v>46</v>
      </c>
      <c r="C18" s="30" t="s">
        <v>19</v>
      </c>
      <c r="D18" s="30" t="s">
        <v>47</v>
      </c>
      <c r="E18" s="30" t="s">
        <v>21</v>
      </c>
      <c r="F18" s="31" t="s">
        <v>48</v>
      </c>
      <c r="G18" s="30" t="s">
        <v>36</v>
      </c>
      <c r="H18" s="32">
        <v>9</v>
      </c>
      <c r="I18" s="33">
        <v>14.184000000000001</v>
      </c>
      <c r="J18" s="33">
        <f t="shared" si="1"/>
        <v>127.65600000000001</v>
      </c>
    </row>
    <row r="19" spans="2:10" ht="13.5" x14ac:dyDescent="0.2">
      <c r="B19" s="29" t="s">
        <v>49</v>
      </c>
      <c r="C19" s="30" t="s">
        <v>19</v>
      </c>
      <c r="D19" s="30" t="s">
        <v>50</v>
      </c>
      <c r="E19" s="30" t="s">
        <v>21</v>
      </c>
      <c r="F19" s="31" t="s">
        <v>51</v>
      </c>
      <c r="G19" s="30" t="s">
        <v>36</v>
      </c>
      <c r="H19" s="32">
        <v>19</v>
      </c>
      <c r="I19" s="33">
        <v>15.371999999999995</v>
      </c>
      <c r="J19" s="33">
        <f t="shared" si="1"/>
        <v>292.06799999999987</v>
      </c>
    </row>
    <row r="20" spans="2:10" ht="27" x14ac:dyDescent="0.2">
      <c r="B20" s="29" t="s">
        <v>52</v>
      </c>
      <c r="C20" s="30" t="s">
        <v>53</v>
      </c>
      <c r="D20" s="30" t="s">
        <v>54</v>
      </c>
      <c r="E20" s="30" t="s">
        <v>55</v>
      </c>
      <c r="F20" s="31" t="s">
        <v>56</v>
      </c>
      <c r="G20" s="30" t="s">
        <v>36</v>
      </c>
      <c r="H20" s="32">
        <v>29</v>
      </c>
      <c r="I20" s="33">
        <v>6.399</v>
      </c>
      <c r="J20" s="33">
        <f t="shared" si="1"/>
        <v>185.571</v>
      </c>
    </row>
    <row r="21" spans="2:10" ht="27" x14ac:dyDescent="0.2">
      <c r="B21" s="29" t="s">
        <v>57</v>
      </c>
      <c r="C21" s="30" t="s">
        <v>53</v>
      </c>
      <c r="D21" s="30" t="s">
        <v>54</v>
      </c>
      <c r="E21" s="30" t="s">
        <v>55</v>
      </c>
      <c r="F21" s="31" t="s">
        <v>58</v>
      </c>
      <c r="G21" s="30" t="s">
        <v>36</v>
      </c>
      <c r="H21" s="32">
        <v>28</v>
      </c>
      <c r="I21" s="33">
        <v>6.399</v>
      </c>
      <c r="J21" s="33">
        <f t="shared" si="1"/>
        <v>179.172</v>
      </c>
    </row>
    <row r="22" spans="2:10" ht="27" x14ac:dyDescent="0.2">
      <c r="B22" s="29" t="s">
        <v>59</v>
      </c>
      <c r="C22" s="30" t="s">
        <v>53</v>
      </c>
      <c r="D22" s="30" t="s">
        <v>60</v>
      </c>
      <c r="E22" s="30" t="s">
        <v>55</v>
      </c>
      <c r="F22" s="31" t="s">
        <v>61</v>
      </c>
      <c r="G22" s="30" t="s">
        <v>36</v>
      </c>
      <c r="H22" s="32">
        <v>38</v>
      </c>
      <c r="I22" s="33">
        <v>11.124000000000001</v>
      </c>
      <c r="J22" s="33">
        <f t="shared" si="1"/>
        <v>422.71200000000005</v>
      </c>
    </row>
    <row r="23" spans="2:10" ht="27" x14ac:dyDescent="0.2">
      <c r="B23" s="29" t="s">
        <v>62</v>
      </c>
      <c r="C23" s="30" t="s">
        <v>53</v>
      </c>
      <c r="D23" s="30" t="s">
        <v>60</v>
      </c>
      <c r="E23" s="30" t="s">
        <v>55</v>
      </c>
      <c r="F23" s="31" t="s">
        <v>63</v>
      </c>
      <c r="G23" s="30" t="s">
        <v>36</v>
      </c>
      <c r="H23" s="32">
        <v>1</v>
      </c>
      <c r="I23" s="33">
        <v>11.124000000000001</v>
      </c>
      <c r="J23" s="33">
        <f t="shared" si="1"/>
        <v>11.124000000000001</v>
      </c>
    </row>
    <row r="24" spans="2:10" ht="13.5" x14ac:dyDescent="0.2">
      <c r="B24" s="29" t="s">
        <v>64</v>
      </c>
      <c r="C24" s="30" t="s">
        <v>53</v>
      </c>
      <c r="D24" s="30" t="s">
        <v>54</v>
      </c>
      <c r="E24" s="30" t="s">
        <v>55</v>
      </c>
      <c r="F24" s="31" t="s">
        <v>65</v>
      </c>
      <c r="G24" s="30" t="s">
        <v>36</v>
      </c>
      <c r="H24" s="32">
        <v>4</v>
      </c>
      <c r="I24" s="33">
        <v>6.399</v>
      </c>
      <c r="J24" s="33">
        <f t="shared" si="1"/>
        <v>25.596</v>
      </c>
    </row>
    <row r="25" spans="2:10" ht="13.5" x14ac:dyDescent="0.2">
      <c r="B25" s="29" t="s">
        <v>66</v>
      </c>
      <c r="C25" s="30" t="s">
        <v>53</v>
      </c>
      <c r="D25" s="30" t="s">
        <v>60</v>
      </c>
      <c r="E25" s="30" t="s">
        <v>55</v>
      </c>
      <c r="F25" s="31" t="s">
        <v>67</v>
      </c>
      <c r="G25" s="30" t="s">
        <v>36</v>
      </c>
      <c r="H25" s="32">
        <v>1</v>
      </c>
      <c r="I25" s="33">
        <v>11.124000000000001</v>
      </c>
      <c r="J25" s="33">
        <f t="shared" si="1"/>
        <v>11.124000000000001</v>
      </c>
    </row>
    <row r="26" spans="2:10" ht="27" x14ac:dyDescent="0.2">
      <c r="B26" s="29" t="s">
        <v>68</v>
      </c>
      <c r="C26" s="30" t="s">
        <v>53</v>
      </c>
      <c r="D26" s="30" t="s">
        <v>69</v>
      </c>
      <c r="E26" s="30" t="s">
        <v>55</v>
      </c>
      <c r="F26" s="31" t="s">
        <v>70</v>
      </c>
      <c r="G26" s="30" t="s">
        <v>36</v>
      </c>
      <c r="H26" s="32">
        <v>31</v>
      </c>
      <c r="I26" s="33">
        <v>22.149000000000001</v>
      </c>
      <c r="J26" s="33">
        <f t="shared" si="1"/>
        <v>686.61900000000003</v>
      </c>
    </row>
    <row r="27" spans="2:10" ht="27" x14ac:dyDescent="0.2">
      <c r="B27" s="29" t="s">
        <v>71</v>
      </c>
      <c r="C27" s="30" t="s">
        <v>53</v>
      </c>
      <c r="D27" s="30" t="s">
        <v>72</v>
      </c>
      <c r="E27" s="30" t="s">
        <v>55</v>
      </c>
      <c r="F27" s="31" t="s">
        <v>73</v>
      </c>
      <c r="G27" s="30" t="s">
        <v>36</v>
      </c>
      <c r="H27" s="32">
        <v>4</v>
      </c>
      <c r="I27" s="33">
        <v>13.5</v>
      </c>
      <c r="J27" s="33">
        <f t="shared" si="1"/>
        <v>54</v>
      </c>
    </row>
    <row r="28" spans="2:10" ht="27" x14ac:dyDescent="0.2">
      <c r="B28" s="29" t="s">
        <v>74</v>
      </c>
      <c r="C28" s="30" t="s">
        <v>53</v>
      </c>
      <c r="D28" s="30" t="s">
        <v>75</v>
      </c>
      <c r="E28" s="30" t="s">
        <v>55</v>
      </c>
      <c r="F28" s="31" t="s">
        <v>76</v>
      </c>
      <c r="G28" s="30" t="s">
        <v>36</v>
      </c>
      <c r="H28" s="32">
        <v>141</v>
      </c>
      <c r="I28" s="33">
        <v>31.643999999999991</v>
      </c>
      <c r="J28" s="33">
        <f t="shared" si="1"/>
        <v>4461.8039999999992</v>
      </c>
    </row>
    <row r="29" spans="2:10" ht="27" x14ac:dyDescent="0.2">
      <c r="B29" s="29" t="s">
        <v>77</v>
      </c>
      <c r="C29" s="30" t="s">
        <v>53</v>
      </c>
      <c r="D29" s="30" t="s">
        <v>75</v>
      </c>
      <c r="E29" s="30" t="s">
        <v>55</v>
      </c>
      <c r="F29" s="31" t="s">
        <v>78</v>
      </c>
      <c r="G29" s="30" t="s">
        <v>36</v>
      </c>
      <c r="H29" s="32">
        <v>1</v>
      </c>
      <c r="I29" s="33">
        <v>31.643999999999991</v>
      </c>
      <c r="J29" s="33">
        <f t="shared" si="1"/>
        <v>31.643999999999991</v>
      </c>
    </row>
    <row r="30" spans="2:10" ht="13.5" x14ac:dyDescent="0.2">
      <c r="B30" s="29" t="s">
        <v>79</v>
      </c>
      <c r="C30" s="30" t="s">
        <v>53</v>
      </c>
      <c r="D30" s="38">
        <v>44895</v>
      </c>
      <c r="E30" s="30" t="s">
        <v>55</v>
      </c>
      <c r="F30" s="31" t="s">
        <v>80</v>
      </c>
      <c r="G30" s="30" t="s">
        <v>36</v>
      </c>
      <c r="H30" s="32">
        <v>4</v>
      </c>
      <c r="I30" s="33">
        <v>14.966999999999997</v>
      </c>
      <c r="J30" s="33">
        <f t="shared" si="1"/>
        <v>59.867999999999988</v>
      </c>
    </row>
    <row r="31" spans="2:10" ht="27" x14ac:dyDescent="0.2">
      <c r="B31" s="29" t="s">
        <v>81</v>
      </c>
      <c r="C31" s="30" t="s">
        <v>53</v>
      </c>
      <c r="D31" s="30" t="s">
        <v>82</v>
      </c>
      <c r="E31" s="30" t="s">
        <v>55</v>
      </c>
      <c r="F31" s="31" t="s">
        <v>83</v>
      </c>
      <c r="G31" s="30" t="s">
        <v>36</v>
      </c>
      <c r="H31" s="32">
        <v>6</v>
      </c>
      <c r="I31" s="33">
        <v>8.2439999999999998</v>
      </c>
      <c r="J31" s="33">
        <f t="shared" si="1"/>
        <v>49.463999999999999</v>
      </c>
    </row>
    <row r="32" spans="2:10" ht="13.5" x14ac:dyDescent="0.2">
      <c r="B32" s="29" t="s">
        <v>84</v>
      </c>
      <c r="C32" s="30" t="s">
        <v>53</v>
      </c>
      <c r="D32" s="30" t="s">
        <v>85</v>
      </c>
      <c r="E32" s="30" t="s">
        <v>55</v>
      </c>
      <c r="F32" s="31" t="s">
        <v>86</v>
      </c>
      <c r="G32" s="30" t="s">
        <v>36</v>
      </c>
      <c r="H32" s="32">
        <v>58</v>
      </c>
      <c r="I32" s="33">
        <v>4.0139999999999993</v>
      </c>
      <c r="J32" s="33">
        <f t="shared" si="1"/>
        <v>232.81199999999995</v>
      </c>
    </row>
    <row r="33" spans="2:10" ht="13.5" x14ac:dyDescent="0.2">
      <c r="B33" s="29" t="s">
        <v>87</v>
      </c>
      <c r="C33" s="30" t="s">
        <v>53</v>
      </c>
      <c r="D33" s="30" t="s">
        <v>88</v>
      </c>
      <c r="E33" s="30" t="s">
        <v>55</v>
      </c>
      <c r="F33" s="31" t="s">
        <v>89</v>
      </c>
      <c r="G33" s="30" t="s">
        <v>36</v>
      </c>
      <c r="H33" s="32">
        <v>40</v>
      </c>
      <c r="I33" s="33">
        <v>4.778999999999999</v>
      </c>
      <c r="J33" s="33">
        <f t="shared" si="1"/>
        <v>191.15999999999997</v>
      </c>
    </row>
    <row r="34" spans="2:10" ht="27" x14ac:dyDescent="0.2">
      <c r="B34" s="29" t="s">
        <v>90</v>
      </c>
      <c r="C34" s="30" t="s">
        <v>91</v>
      </c>
      <c r="D34" s="27"/>
      <c r="E34" s="30" t="s">
        <v>92</v>
      </c>
      <c r="F34" s="31" t="s">
        <v>93</v>
      </c>
      <c r="G34" s="30" t="s">
        <v>36</v>
      </c>
      <c r="H34" s="32">
        <v>3</v>
      </c>
      <c r="I34" s="33">
        <v>81.989999999999981</v>
      </c>
      <c r="J34" s="33">
        <f t="shared" si="1"/>
        <v>245.96999999999994</v>
      </c>
    </row>
    <row r="35" spans="2:10" ht="27" x14ac:dyDescent="0.2">
      <c r="B35" s="29" t="s">
        <v>94</v>
      </c>
      <c r="C35" s="30" t="s">
        <v>19</v>
      </c>
      <c r="D35" s="30" t="s">
        <v>95</v>
      </c>
      <c r="E35" s="30" t="s">
        <v>21</v>
      </c>
      <c r="F35" s="31" t="s">
        <v>96</v>
      </c>
      <c r="G35" s="30" t="s">
        <v>36</v>
      </c>
      <c r="H35" s="32">
        <v>16</v>
      </c>
      <c r="I35" s="33">
        <v>26.216999999999999</v>
      </c>
      <c r="J35" s="33">
        <f t="shared" si="1"/>
        <v>419.47199999999998</v>
      </c>
    </row>
    <row r="36" spans="2:10" ht="27" x14ac:dyDescent="0.2">
      <c r="B36" s="29" t="s">
        <v>97</v>
      </c>
      <c r="C36" s="30" t="s">
        <v>19</v>
      </c>
      <c r="D36" s="30" t="s">
        <v>98</v>
      </c>
      <c r="E36" s="30" t="s">
        <v>21</v>
      </c>
      <c r="F36" s="31" t="s">
        <v>99</v>
      </c>
      <c r="G36" s="30" t="s">
        <v>36</v>
      </c>
      <c r="H36" s="32">
        <v>6</v>
      </c>
      <c r="I36" s="33">
        <v>27.774000000000001</v>
      </c>
      <c r="J36" s="33">
        <f t="shared" si="1"/>
        <v>166.64400000000001</v>
      </c>
    </row>
    <row r="37" spans="2:10" ht="27" x14ac:dyDescent="0.2">
      <c r="B37" s="29" t="s">
        <v>100</v>
      </c>
      <c r="C37" s="30" t="s">
        <v>19</v>
      </c>
      <c r="D37" s="30" t="s">
        <v>101</v>
      </c>
      <c r="E37" s="30" t="s">
        <v>21</v>
      </c>
      <c r="F37" s="31" t="s">
        <v>102</v>
      </c>
      <c r="G37" s="30" t="s">
        <v>36</v>
      </c>
      <c r="H37" s="32">
        <v>2</v>
      </c>
      <c r="I37" s="33">
        <v>26.441999999999997</v>
      </c>
      <c r="J37" s="33">
        <f t="shared" si="1"/>
        <v>52.883999999999993</v>
      </c>
    </row>
    <row r="38" spans="2:10" ht="27" x14ac:dyDescent="0.2">
      <c r="B38" s="29" t="s">
        <v>103</v>
      </c>
      <c r="C38" s="30" t="s">
        <v>19</v>
      </c>
      <c r="D38" s="30" t="s">
        <v>104</v>
      </c>
      <c r="E38" s="30" t="s">
        <v>21</v>
      </c>
      <c r="F38" s="31" t="s">
        <v>105</v>
      </c>
      <c r="G38" s="30" t="s">
        <v>36</v>
      </c>
      <c r="H38" s="32">
        <v>1</v>
      </c>
      <c r="I38" s="33">
        <v>31.401</v>
      </c>
      <c r="J38" s="33">
        <f t="shared" si="1"/>
        <v>31.401</v>
      </c>
    </row>
    <row r="39" spans="2:10" ht="40.5" x14ac:dyDescent="0.2">
      <c r="B39" s="29" t="s">
        <v>106</v>
      </c>
      <c r="C39" s="30" t="s">
        <v>91</v>
      </c>
      <c r="D39" s="27"/>
      <c r="E39" s="30" t="s">
        <v>92</v>
      </c>
      <c r="F39" s="31" t="s">
        <v>107</v>
      </c>
      <c r="G39" s="30" t="s">
        <v>36</v>
      </c>
      <c r="H39" s="32">
        <v>234</v>
      </c>
      <c r="I39" s="33">
        <v>74.438999999999993</v>
      </c>
      <c r="J39" s="33">
        <f t="shared" si="1"/>
        <v>17418.725999999999</v>
      </c>
    </row>
    <row r="40" spans="2:10" x14ac:dyDescent="0.2">
      <c r="B40" s="35"/>
      <c r="C40" s="27"/>
      <c r="D40" s="27"/>
      <c r="E40" s="27"/>
      <c r="F40" s="36" t="s">
        <v>108</v>
      </c>
      <c r="G40" s="27"/>
      <c r="H40" s="27"/>
      <c r="I40" s="27"/>
      <c r="J40" s="37">
        <f>SUBTOTAL(9,J16:J39)</f>
        <v>25733.654999999999</v>
      </c>
    </row>
    <row r="41" spans="2:10" x14ac:dyDescent="0.2">
      <c r="B41" s="15" t="s">
        <v>109</v>
      </c>
      <c r="C41" s="27"/>
      <c r="D41" s="27"/>
      <c r="E41" s="27"/>
      <c r="F41" s="28" t="s">
        <v>110</v>
      </c>
      <c r="G41" s="27"/>
      <c r="H41" s="27"/>
      <c r="I41" s="27"/>
      <c r="J41" s="27"/>
    </row>
    <row r="42" spans="2:10" ht="40.5" x14ac:dyDescent="0.2">
      <c r="B42" s="29" t="s">
        <v>111</v>
      </c>
      <c r="C42" s="30" t="s">
        <v>91</v>
      </c>
      <c r="D42" s="27"/>
      <c r="E42" s="30" t="s">
        <v>92</v>
      </c>
      <c r="F42" s="31" t="s">
        <v>112</v>
      </c>
      <c r="G42" s="30" t="s">
        <v>23</v>
      </c>
      <c r="H42" s="32">
        <v>9</v>
      </c>
      <c r="I42" s="33">
        <v>84.365999999999985</v>
      </c>
      <c r="J42" s="33">
        <f t="shared" ref="J42:J47" si="2">H42*I42</f>
        <v>759.29399999999987</v>
      </c>
    </row>
    <row r="43" spans="2:10" ht="27" x14ac:dyDescent="0.2">
      <c r="B43" s="29" t="s">
        <v>113</v>
      </c>
      <c r="C43" s="30" t="s">
        <v>91</v>
      </c>
      <c r="D43" s="27"/>
      <c r="E43" s="30" t="s">
        <v>92</v>
      </c>
      <c r="F43" s="31" t="s">
        <v>114</v>
      </c>
      <c r="G43" s="30" t="s">
        <v>23</v>
      </c>
      <c r="H43" s="32">
        <v>9</v>
      </c>
      <c r="I43" s="33">
        <v>35.540999999999997</v>
      </c>
      <c r="J43" s="33">
        <f t="shared" si="2"/>
        <v>319.86899999999997</v>
      </c>
    </row>
    <row r="44" spans="2:10" ht="40.5" x14ac:dyDescent="0.2">
      <c r="B44" s="29" t="s">
        <v>115</v>
      </c>
      <c r="C44" s="30" t="s">
        <v>91</v>
      </c>
      <c r="D44" s="27"/>
      <c r="E44" s="30" t="s">
        <v>92</v>
      </c>
      <c r="F44" s="31" t="s">
        <v>116</v>
      </c>
      <c r="G44" s="30" t="s">
        <v>36</v>
      </c>
      <c r="H44" s="32">
        <v>1</v>
      </c>
      <c r="I44" s="33">
        <v>35.262</v>
      </c>
      <c r="J44" s="33">
        <f t="shared" si="2"/>
        <v>35.262</v>
      </c>
    </row>
    <row r="45" spans="2:10" ht="40.5" x14ac:dyDescent="0.2">
      <c r="B45" s="29" t="s">
        <v>117</v>
      </c>
      <c r="C45" s="30" t="s">
        <v>91</v>
      </c>
      <c r="D45" s="27"/>
      <c r="E45" s="30" t="s">
        <v>92</v>
      </c>
      <c r="F45" s="31" t="s">
        <v>118</v>
      </c>
      <c r="G45" s="30" t="s">
        <v>36</v>
      </c>
      <c r="H45" s="32">
        <v>2</v>
      </c>
      <c r="I45" s="33">
        <v>11.439000000000002</v>
      </c>
      <c r="J45" s="33">
        <f t="shared" si="2"/>
        <v>22.878000000000004</v>
      </c>
    </row>
    <row r="46" spans="2:10" ht="27" x14ac:dyDescent="0.2">
      <c r="B46" s="29" t="s">
        <v>119</v>
      </c>
      <c r="C46" s="30" t="s">
        <v>91</v>
      </c>
      <c r="D46" s="27"/>
      <c r="E46" s="30" t="s">
        <v>92</v>
      </c>
      <c r="F46" s="31" t="s">
        <v>120</v>
      </c>
      <c r="G46" s="30" t="s">
        <v>36</v>
      </c>
      <c r="H46" s="32">
        <v>5</v>
      </c>
      <c r="I46" s="33">
        <v>31.571999999999996</v>
      </c>
      <c r="J46" s="33">
        <f t="shared" si="2"/>
        <v>157.85999999999999</v>
      </c>
    </row>
    <row r="47" spans="2:10" ht="27" x14ac:dyDescent="0.2">
      <c r="B47" s="29" t="s">
        <v>121</v>
      </c>
      <c r="C47" s="30" t="s">
        <v>91</v>
      </c>
      <c r="D47" s="27"/>
      <c r="E47" s="30" t="s">
        <v>92</v>
      </c>
      <c r="F47" s="31" t="s">
        <v>122</v>
      </c>
      <c r="G47" s="30" t="s">
        <v>36</v>
      </c>
      <c r="H47" s="32">
        <v>5</v>
      </c>
      <c r="I47" s="33">
        <v>31.148999999999994</v>
      </c>
      <c r="J47" s="33">
        <f t="shared" si="2"/>
        <v>155.74499999999998</v>
      </c>
    </row>
    <row r="48" spans="2:10" x14ac:dyDescent="0.2">
      <c r="B48" s="35"/>
      <c r="C48" s="27"/>
      <c r="D48" s="27"/>
      <c r="E48" s="27"/>
      <c r="F48" s="36" t="s">
        <v>123</v>
      </c>
      <c r="G48" s="27"/>
      <c r="H48" s="27"/>
      <c r="I48" s="27"/>
      <c r="J48" s="37">
        <f>SUBTOTAL(9,J42:J47)</f>
        <v>1450.9079999999994</v>
      </c>
    </row>
    <row r="49" spans="2:10" x14ac:dyDescent="0.2">
      <c r="B49" s="15" t="s">
        <v>124</v>
      </c>
      <c r="C49" s="27"/>
      <c r="D49" s="27"/>
      <c r="E49" s="27"/>
      <c r="F49" s="28" t="s">
        <v>125</v>
      </c>
      <c r="G49" s="27"/>
      <c r="H49" s="27"/>
      <c r="I49" s="27"/>
      <c r="J49" s="27"/>
    </row>
    <row r="50" spans="2:10" ht="27" x14ac:dyDescent="0.2">
      <c r="B50" s="29" t="s">
        <v>126</v>
      </c>
      <c r="C50" s="30" t="s">
        <v>91</v>
      </c>
      <c r="D50" s="27"/>
      <c r="E50" s="30" t="s">
        <v>92</v>
      </c>
      <c r="F50" s="31" t="s">
        <v>127</v>
      </c>
      <c r="G50" s="30" t="s">
        <v>36</v>
      </c>
      <c r="H50" s="32">
        <v>44</v>
      </c>
      <c r="I50" s="33">
        <v>19.565999999999999</v>
      </c>
      <c r="J50" s="33">
        <f t="shared" ref="J50:J53" si="3">H50*I50</f>
        <v>860.904</v>
      </c>
    </row>
    <row r="51" spans="2:10" ht="27" x14ac:dyDescent="0.2">
      <c r="B51" s="29" t="s">
        <v>128</v>
      </c>
      <c r="C51" s="30" t="s">
        <v>91</v>
      </c>
      <c r="D51" s="27"/>
      <c r="E51" s="30" t="s">
        <v>92</v>
      </c>
      <c r="F51" s="31" t="s">
        <v>129</v>
      </c>
      <c r="G51" s="30" t="s">
        <v>36</v>
      </c>
      <c r="H51" s="32">
        <v>61</v>
      </c>
      <c r="I51" s="33">
        <v>19.565999999999999</v>
      </c>
      <c r="J51" s="33">
        <f t="shared" si="3"/>
        <v>1193.5259999999998</v>
      </c>
    </row>
    <row r="52" spans="2:10" ht="40.5" x14ac:dyDescent="0.2">
      <c r="B52" s="29" t="s">
        <v>130</v>
      </c>
      <c r="C52" s="30" t="s">
        <v>91</v>
      </c>
      <c r="D52" s="27"/>
      <c r="E52" s="30" t="s">
        <v>92</v>
      </c>
      <c r="F52" s="31" t="s">
        <v>131</v>
      </c>
      <c r="G52" s="30" t="s">
        <v>36</v>
      </c>
      <c r="H52" s="32">
        <v>3</v>
      </c>
      <c r="I52" s="33">
        <v>175.75199999999998</v>
      </c>
      <c r="J52" s="33">
        <f t="shared" si="3"/>
        <v>527.25599999999997</v>
      </c>
    </row>
    <row r="53" spans="2:10" ht="13.5" x14ac:dyDescent="0.2">
      <c r="B53" s="29" t="s">
        <v>132</v>
      </c>
      <c r="C53" s="30" t="s">
        <v>19</v>
      </c>
      <c r="D53" s="30" t="s">
        <v>133</v>
      </c>
      <c r="E53" s="30" t="s">
        <v>21</v>
      </c>
      <c r="F53" s="31" t="s">
        <v>134</v>
      </c>
      <c r="G53" s="30" t="s">
        <v>36</v>
      </c>
      <c r="H53" s="32">
        <v>109</v>
      </c>
      <c r="I53" s="33">
        <v>14.895</v>
      </c>
      <c r="J53" s="33">
        <f t="shared" si="3"/>
        <v>1623.5550000000001</v>
      </c>
    </row>
    <row r="54" spans="2:10" x14ac:dyDescent="0.2">
      <c r="B54" s="35"/>
      <c r="C54" s="27"/>
      <c r="D54" s="27"/>
      <c r="E54" s="27"/>
      <c r="F54" s="36" t="s">
        <v>135</v>
      </c>
      <c r="G54" s="27"/>
      <c r="H54" s="27"/>
      <c r="I54" s="27"/>
      <c r="J54" s="37">
        <f>SUBTOTAL(9,J50:J53)</f>
        <v>4205.241</v>
      </c>
    </row>
    <row r="55" spans="2:10" x14ac:dyDescent="0.2">
      <c r="B55" s="15" t="s">
        <v>136</v>
      </c>
      <c r="C55" s="27"/>
      <c r="D55" s="27"/>
      <c r="E55" s="27"/>
      <c r="F55" s="39" t="s">
        <v>137</v>
      </c>
      <c r="G55" s="27"/>
      <c r="H55" s="27"/>
      <c r="I55" s="27"/>
      <c r="J55" s="27"/>
    </row>
    <row r="56" spans="2:10" ht="54" x14ac:dyDescent="0.2">
      <c r="B56" s="29" t="s">
        <v>138</v>
      </c>
      <c r="C56" s="30" t="s">
        <v>53</v>
      </c>
      <c r="D56" s="38">
        <v>38680</v>
      </c>
      <c r="E56" s="30" t="s">
        <v>55</v>
      </c>
      <c r="F56" s="31" t="s">
        <v>139</v>
      </c>
      <c r="G56" s="30" t="s">
        <v>23</v>
      </c>
      <c r="H56" s="40">
        <v>2000</v>
      </c>
      <c r="I56" s="33">
        <v>2.1870000000000003</v>
      </c>
      <c r="J56" s="33">
        <f t="shared" ref="J56:J60" si="4">H56*I56</f>
        <v>4374.0000000000009</v>
      </c>
    </row>
    <row r="57" spans="2:10" ht="54" x14ac:dyDescent="0.2">
      <c r="B57" s="29" t="s">
        <v>140</v>
      </c>
      <c r="C57" s="30" t="s">
        <v>53</v>
      </c>
      <c r="D57" s="38">
        <v>39045</v>
      </c>
      <c r="E57" s="30" t="s">
        <v>55</v>
      </c>
      <c r="F57" s="31" t="s">
        <v>141</v>
      </c>
      <c r="G57" s="30" t="s">
        <v>23</v>
      </c>
      <c r="H57" s="40">
        <v>1550</v>
      </c>
      <c r="I57" s="33">
        <v>3.1139999999999994</v>
      </c>
      <c r="J57" s="33">
        <f t="shared" si="4"/>
        <v>4826.6999999999989</v>
      </c>
    </row>
    <row r="58" spans="2:10" ht="54" x14ac:dyDescent="0.2">
      <c r="B58" s="29" t="s">
        <v>142</v>
      </c>
      <c r="C58" s="30" t="s">
        <v>53</v>
      </c>
      <c r="D58" s="38">
        <v>39410</v>
      </c>
      <c r="E58" s="30" t="s">
        <v>55</v>
      </c>
      <c r="F58" s="31" t="s">
        <v>143</v>
      </c>
      <c r="G58" s="30" t="s">
        <v>23</v>
      </c>
      <c r="H58" s="32">
        <v>75</v>
      </c>
      <c r="I58" s="33">
        <v>4.3289999999999997</v>
      </c>
      <c r="J58" s="33">
        <f t="shared" si="4"/>
        <v>324.67499999999995</v>
      </c>
    </row>
    <row r="59" spans="2:10" ht="54" x14ac:dyDescent="0.2">
      <c r="B59" s="29" t="s">
        <v>144</v>
      </c>
      <c r="C59" s="30" t="s">
        <v>53</v>
      </c>
      <c r="D59" s="38">
        <v>39776</v>
      </c>
      <c r="E59" s="30" t="s">
        <v>55</v>
      </c>
      <c r="F59" s="31" t="s">
        <v>145</v>
      </c>
      <c r="G59" s="30" t="s">
        <v>23</v>
      </c>
      <c r="H59" s="32">
        <v>10</v>
      </c>
      <c r="I59" s="33">
        <v>6.9300000000000006</v>
      </c>
      <c r="J59" s="33">
        <f t="shared" si="4"/>
        <v>69.300000000000011</v>
      </c>
    </row>
    <row r="60" spans="2:10" ht="54" x14ac:dyDescent="0.2">
      <c r="B60" s="29" t="s">
        <v>146</v>
      </c>
      <c r="C60" s="30" t="s">
        <v>53</v>
      </c>
      <c r="D60" s="38">
        <v>40506</v>
      </c>
      <c r="E60" s="30" t="s">
        <v>55</v>
      </c>
      <c r="F60" s="31" t="s">
        <v>147</v>
      </c>
      <c r="G60" s="30" t="s">
        <v>23</v>
      </c>
      <c r="H60" s="32">
        <v>5</v>
      </c>
      <c r="I60" s="33">
        <v>15.254999999999995</v>
      </c>
      <c r="J60" s="33">
        <f t="shared" si="4"/>
        <v>76.274999999999977</v>
      </c>
    </row>
    <row r="61" spans="2:10" x14ac:dyDescent="0.2">
      <c r="B61" s="35"/>
      <c r="C61" s="27"/>
      <c r="D61" s="27"/>
      <c r="E61" s="27"/>
      <c r="F61" s="36" t="s">
        <v>148</v>
      </c>
      <c r="G61" s="27"/>
      <c r="H61" s="27"/>
      <c r="I61" s="27"/>
      <c r="J61" s="37">
        <f>SUBTOTAL(9,J56:J60)</f>
        <v>9670.9499999999989</v>
      </c>
    </row>
    <row r="62" spans="2:10" x14ac:dyDescent="0.2">
      <c r="B62" s="15" t="s">
        <v>149</v>
      </c>
      <c r="C62" s="27"/>
      <c r="D62" s="27"/>
      <c r="E62" s="27"/>
      <c r="F62" s="28" t="s">
        <v>150</v>
      </c>
      <c r="G62" s="27"/>
      <c r="H62" s="27"/>
      <c r="I62" s="27"/>
      <c r="J62" s="27"/>
    </row>
    <row r="63" spans="2:10" ht="40.5" x14ac:dyDescent="0.2">
      <c r="B63" s="29" t="s">
        <v>151</v>
      </c>
      <c r="C63" s="30" t="s">
        <v>19</v>
      </c>
      <c r="D63" s="30" t="s">
        <v>152</v>
      </c>
      <c r="E63" s="30" t="s">
        <v>21</v>
      </c>
      <c r="F63" s="31" t="s">
        <v>153</v>
      </c>
      <c r="G63" s="30" t="s">
        <v>36</v>
      </c>
      <c r="H63" s="32">
        <v>1</v>
      </c>
      <c r="I63" s="33">
        <v>770.40899999999988</v>
      </c>
      <c r="J63" s="33">
        <f t="shared" ref="J63:J71" si="5">H63*I63</f>
        <v>770.40899999999988</v>
      </c>
    </row>
    <row r="64" spans="2:10" ht="27" x14ac:dyDescent="0.2">
      <c r="B64" s="29" t="s">
        <v>154</v>
      </c>
      <c r="C64" s="30" t="s">
        <v>19</v>
      </c>
      <c r="D64" s="30" t="s">
        <v>155</v>
      </c>
      <c r="E64" s="30" t="s">
        <v>21</v>
      </c>
      <c r="F64" s="31" t="s">
        <v>156</v>
      </c>
      <c r="G64" s="30" t="s">
        <v>36</v>
      </c>
      <c r="H64" s="32">
        <v>1</v>
      </c>
      <c r="I64" s="33">
        <v>100.035</v>
      </c>
      <c r="J64" s="33">
        <f t="shared" si="5"/>
        <v>100.035</v>
      </c>
    </row>
    <row r="65" spans="2:10" ht="27" x14ac:dyDescent="0.2">
      <c r="B65" s="29" t="s">
        <v>157</v>
      </c>
      <c r="C65" s="30" t="s">
        <v>19</v>
      </c>
      <c r="D65" s="30" t="s">
        <v>158</v>
      </c>
      <c r="E65" s="30" t="s">
        <v>21</v>
      </c>
      <c r="F65" s="31" t="s">
        <v>159</v>
      </c>
      <c r="G65" s="30" t="s">
        <v>36</v>
      </c>
      <c r="H65" s="32">
        <v>1</v>
      </c>
      <c r="I65" s="33">
        <v>59.436</v>
      </c>
      <c r="J65" s="33">
        <f t="shared" si="5"/>
        <v>59.436</v>
      </c>
    </row>
    <row r="66" spans="2:10" ht="27" x14ac:dyDescent="0.2">
      <c r="B66" s="29" t="s">
        <v>160</v>
      </c>
      <c r="C66" s="30" t="s">
        <v>91</v>
      </c>
      <c r="D66" s="27"/>
      <c r="E66" s="30" t="s">
        <v>92</v>
      </c>
      <c r="F66" s="31" t="s">
        <v>161</v>
      </c>
      <c r="G66" s="30" t="s">
        <v>36</v>
      </c>
      <c r="H66" s="32">
        <v>1</v>
      </c>
      <c r="I66" s="33">
        <v>61.649999999999991</v>
      </c>
      <c r="J66" s="33">
        <f t="shared" si="5"/>
        <v>61.649999999999991</v>
      </c>
    </row>
    <row r="67" spans="2:10" ht="27" x14ac:dyDescent="0.2">
      <c r="B67" s="29" t="s">
        <v>162</v>
      </c>
      <c r="C67" s="30" t="s">
        <v>19</v>
      </c>
      <c r="D67" s="30" t="s">
        <v>163</v>
      </c>
      <c r="E67" s="30" t="s">
        <v>21</v>
      </c>
      <c r="F67" s="31" t="s">
        <v>164</v>
      </c>
      <c r="G67" s="30" t="s">
        <v>36</v>
      </c>
      <c r="H67" s="32">
        <v>3</v>
      </c>
      <c r="I67" s="33">
        <v>19.737000000000002</v>
      </c>
      <c r="J67" s="33">
        <f t="shared" si="5"/>
        <v>59.211000000000006</v>
      </c>
    </row>
    <row r="68" spans="2:10" ht="27" x14ac:dyDescent="0.2">
      <c r="B68" s="29" t="s">
        <v>165</v>
      </c>
      <c r="C68" s="30" t="s">
        <v>19</v>
      </c>
      <c r="D68" s="30" t="s">
        <v>166</v>
      </c>
      <c r="E68" s="30" t="s">
        <v>21</v>
      </c>
      <c r="F68" s="31" t="s">
        <v>167</v>
      </c>
      <c r="G68" s="30" t="s">
        <v>36</v>
      </c>
      <c r="H68" s="32">
        <v>14</v>
      </c>
      <c r="I68" s="33">
        <v>19.737000000000002</v>
      </c>
      <c r="J68" s="33">
        <f t="shared" si="5"/>
        <v>276.31800000000004</v>
      </c>
    </row>
    <row r="69" spans="2:10" ht="27" x14ac:dyDescent="0.2">
      <c r="B69" s="29" t="s">
        <v>168</v>
      </c>
      <c r="C69" s="30" t="s">
        <v>53</v>
      </c>
      <c r="D69" s="38">
        <v>37215</v>
      </c>
      <c r="E69" s="30" t="s">
        <v>55</v>
      </c>
      <c r="F69" s="31" t="s">
        <v>169</v>
      </c>
      <c r="G69" s="30" t="s">
        <v>36</v>
      </c>
      <c r="H69" s="32">
        <v>4</v>
      </c>
      <c r="I69" s="33">
        <v>138.92400000000004</v>
      </c>
      <c r="J69" s="33">
        <f t="shared" si="5"/>
        <v>555.69600000000014</v>
      </c>
    </row>
    <row r="70" spans="2:10" ht="27" x14ac:dyDescent="0.2">
      <c r="B70" s="29" t="s">
        <v>170</v>
      </c>
      <c r="C70" s="30" t="s">
        <v>53</v>
      </c>
      <c r="D70" s="38">
        <v>37580</v>
      </c>
      <c r="E70" s="30" t="s">
        <v>55</v>
      </c>
      <c r="F70" s="31" t="s">
        <v>171</v>
      </c>
      <c r="G70" s="30" t="s">
        <v>36</v>
      </c>
      <c r="H70" s="32">
        <v>1</v>
      </c>
      <c r="I70" s="33">
        <v>150.17399999999998</v>
      </c>
      <c r="J70" s="33">
        <f t="shared" si="5"/>
        <v>150.17399999999998</v>
      </c>
    </row>
    <row r="71" spans="2:10" ht="27" x14ac:dyDescent="0.2">
      <c r="B71" s="29" t="s">
        <v>172</v>
      </c>
      <c r="C71" s="30" t="s">
        <v>53</v>
      </c>
      <c r="D71" s="30" t="s">
        <v>173</v>
      </c>
      <c r="E71" s="30" t="s">
        <v>55</v>
      </c>
      <c r="F71" s="31" t="s">
        <v>174</v>
      </c>
      <c r="G71" s="30" t="s">
        <v>36</v>
      </c>
      <c r="H71" s="32">
        <v>4</v>
      </c>
      <c r="I71" s="33">
        <v>77.048999999999992</v>
      </c>
      <c r="J71" s="33">
        <f t="shared" si="5"/>
        <v>308.19599999999997</v>
      </c>
    </row>
    <row r="72" spans="2:10" ht="27" x14ac:dyDescent="0.2">
      <c r="B72" s="29" t="s">
        <v>175</v>
      </c>
      <c r="C72" s="30" t="s">
        <v>91</v>
      </c>
      <c r="D72" s="27"/>
      <c r="E72" s="30" t="s">
        <v>92</v>
      </c>
      <c r="F72" s="31" t="s">
        <v>176</v>
      </c>
      <c r="G72" s="30" t="s">
        <v>36</v>
      </c>
      <c r="H72" s="32">
        <v>1</v>
      </c>
      <c r="I72" s="33">
        <v>229.83799999999997</v>
      </c>
      <c r="J72" s="33">
        <f>(H72*I72)</f>
        <v>229.83799999999997</v>
      </c>
    </row>
    <row r="73" spans="2:10" x14ac:dyDescent="0.2">
      <c r="B73" s="35"/>
      <c r="C73" s="27"/>
      <c r="D73" s="27"/>
      <c r="E73" s="27"/>
      <c r="F73" s="36" t="s">
        <v>177</v>
      </c>
      <c r="G73" s="27"/>
      <c r="H73" s="27"/>
      <c r="I73" s="27"/>
      <c r="J73" s="37">
        <f>SUBTOTAL(9,J63:J72)</f>
        <v>2570.9629999999997</v>
      </c>
    </row>
    <row r="74" spans="2:10" x14ac:dyDescent="0.2">
      <c r="B74" s="41"/>
      <c r="C74" s="42"/>
      <c r="D74" s="42"/>
      <c r="E74" s="42"/>
      <c r="F74" s="43" t="s">
        <v>178</v>
      </c>
      <c r="G74" s="44"/>
      <c r="H74" s="44"/>
      <c r="I74" s="44"/>
      <c r="J74" s="45">
        <f>SUBTOTAL(9,J7:J73)</f>
        <v>45411.710000000014</v>
      </c>
    </row>
    <row r="76" spans="2:10" x14ac:dyDescent="0.2">
      <c r="J76" s="46"/>
    </row>
  </sheetData>
  <mergeCells count="1">
    <mergeCell ref="H2:J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CPU's ELÉTRICA</vt:lpstr>
      <vt:lpstr>'CPU''s ELÉTRICA'!Area_de_impressao</vt:lpstr>
      <vt:lpstr>'CPU''s ELÉTRICA'!Titulos_de_impressao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MPMG</cp:lastModifiedBy>
  <dcterms:created xsi:type="dcterms:W3CDTF">2017-12-05T12:38:34Z</dcterms:created>
  <dcterms:modified xsi:type="dcterms:W3CDTF">2017-12-05T15:16:19Z</dcterms:modified>
</cp:coreProperties>
</file>